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A" sheetId="1" r:id="rId1"/>
  </sheets>
  <definedNames>
    <definedName name="_xlnm.Print_Area" localSheetId="0">EA!$A$1:$I$74</definedName>
  </definedNames>
  <calcPr calcId="145621"/>
</workbook>
</file>

<file path=xl/calcChain.xml><?xml version="1.0" encoding="utf-8"?>
<calcChain xmlns="http://schemas.openxmlformats.org/spreadsheetml/2006/main">
  <c r="H59" i="1" l="1"/>
  <c r="G59" i="1"/>
  <c r="G58" i="1"/>
  <c r="G52" i="1" s="1"/>
  <c r="G53" i="1"/>
  <c r="H52" i="1"/>
  <c r="H46" i="1"/>
  <c r="G46" i="1"/>
  <c r="H42" i="1"/>
  <c r="G42" i="1"/>
  <c r="H32" i="1"/>
  <c r="G32" i="1"/>
  <c r="H28" i="1"/>
  <c r="F28" i="1"/>
  <c r="G23" i="1"/>
  <c r="H18" i="1"/>
  <c r="F18" i="1"/>
  <c r="H15" i="1"/>
  <c r="H25" i="1" s="1"/>
  <c r="G15" i="1"/>
  <c r="H7" i="1"/>
  <c r="F7" i="1"/>
  <c r="G25" i="1" s="1"/>
  <c r="H64" i="1" l="1"/>
  <c r="H62" i="1"/>
  <c r="F62" i="1"/>
  <c r="F64" i="1" s="1"/>
</calcChain>
</file>

<file path=xl/sharedStrings.xml><?xml version="1.0" encoding="utf-8"?>
<sst xmlns="http://schemas.openxmlformats.org/spreadsheetml/2006/main" count="59" uniqueCount="59">
  <si>
    <t>Universidad Autonoma de Baja California</t>
  </si>
  <si>
    <t>Estado de Actividades</t>
  </si>
  <si>
    <t>Del 01 de enero al 30 de junio del 2019 y  del 01 de enero al 31 de diciembre de 2018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</si>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</sst>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42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4" xfId="0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4" xfId="0" applyBorder="1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3" fontId="3" fillId="0" borderId="0" xfId="1" applyNumberFormat="1" applyFont="1" applyBorder="1" applyAlignment="1">
      <alignment horizontal="right" vertical="top" wrapText="1"/>
    </xf>
    <xf numFmtId="3" fontId="3" fillId="0" borderId="5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3" fontId="4" fillId="0" borderId="0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0" xfId="1" applyNumberFormat="1" applyFont="1" applyBorder="1" applyAlignment="1">
      <alignment horizontal="right" vertical="top" wrapText="1"/>
    </xf>
    <xf numFmtId="3" fontId="4" fillId="0" borderId="5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/>
    <xf numFmtId="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0" fillId="0" borderId="6" xfId="0" applyBorder="1"/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32804</xdr:colOff>
      <xdr:row>0</xdr:row>
      <xdr:rowOff>38100</xdr:rowOff>
    </xdr:from>
    <xdr:to>
      <xdr:col>2</xdr:col>
      <xdr:colOff>759938</xdr:colOff>
      <xdr:row>4</xdr:row>
      <xdr:rowOff>9525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497624" y="38100"/>
          <a:ext cx="727134" cy="687705"/>
        </a:xfrm>
        <a:prstGeom prst="rect">
          <a:avLst/>
        </a:prstGeom>
      </xdr:spPr>
    </xdr:pic>
    <xdr:clientData/>
  </xdr:twoCellAnchor>
  <xdr:twoCellAnchor>
    <xdr:from>
      <xdr:col>1</xdr:col>
      <xdr:colOff>139065</xdr:colOff>
      <xdr:row>69</xdr:row>
      <xdr:rowOff>40005</xdr:rowOff>
    </xdr:from>
    <xdr:to>
      <xdr:col>4</xdr:col>
      <xdr:colOff>150494</xdr:colOff>
      <xdr:row>74</xdr:row>
      <xdr:rowOff>137160</xdr:rowOff>
    </xdr:to>
    <xdr:sp macro="" textlink="">
      <xdr:nvSpPr>
        <xdr:cNvPr id="3" name="2 CuadroTexto"/>
        <xdr:cNvSpPr txBox="1"/>
      </xdr:nvSpPr>
      <xdr:spPr>
        <a:xfrm>
          <a:off x="306705" y="12590145"/>
          <a:ext cx="3577589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165735</xdr:colOff>
      <xdr:row>69</xdr:row>
      <xdr:rowOff>55245</xdr:rowOff>
    </xdr:from>
    <xdr:to>
      <xdr:col>7</xdr:col>
      <xdr:colOff>1156334</xdr:colOff>
      <xdr:row>74</xdr:row>
      <xdr:rowOff>152400</xdr:rowOff>
    </xdr:to>
    <xdr:sp macro="" textlink="">
      <xdr:nvSpPr>
        <xdr:cNvPr id="4" name="3 CuadroTexto"/>
        <xdr:cNvSpPr txBox="1"/>
      </xdr:nvSpPr>
      <xdr:spPr>
        <a:xfrm>
          <a:off x="4692015" y="12605385"/>
          <a:ext cx="3505199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190500</xdr:colOff>
      <xdr:row>69</xdr:row>
      <xdr:rowOff>180975</xdr:rowOff>
    </xdr:from>
    <xdr:to>
      <xdr:col>3</xdr:col>
      <xdr:colOff>510540</xdr:colOff>
      <xdr:row>70</xdr:row>
      <xdr:rowOff>0</xdr:rowOff>
    </xdr:to>
    <xdr:cxnSp macro="">
      <xdr:nvCxnSpPr>
        <xdr:cNvPr id="5" name="4 Conector recto"/>
        <xdr:cNvCxnSpPr/>
      </xdr:nvCxnSpPr>
      <xdr:spPr>
        <a:xfrm>
          <a:off x="655320" y="12731115"/>
          <a:ext cx="2796540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70</xdr:row>
      <xdr:rowOff>7620</xdr:rowOff>
    </xdr:from>
    <xdr:to>
      <xdr:col>7</xdr:col>
      <xdr:colOff>1082040</xdr:colOff>
      <xdr:row>70</xdr:row>
      <xdr:rowOff>19050</xdr:rowOff>
    </xdr:to>
    <xdr:cxnSp macro="">
      <xdr:nvCxnSpPr>
        <xdr:cNvPr id="6" name="5 Conector recto"/>
        <xdr:cNvCxnSpPr/>
      </xdr:nvCxnSpPr>
      <xdr:spPr>
        <a:xfrm flipV="1">
          <a:off x="4859655" y="12740640"/>
          <a:ext cx="3263265" cy="114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8"/>
  <sheetViews>
    <sheetView tabSelected="1" zoomScaleNormal="100" zoomScaleSheetLayoutView="100" workbookViewId="0">
      <selection activeCell="H11" sqref="H11"/>
    </sheetView>
  </sheetViews>
  <sheetFormatPr baseColWidth="10" defaultRowHeight="14.4" x14ac:dyDescent="0.3"/>
  <cols>
    <col min="1" max="1" width="2.44140625" customWidth="1"/>
    <col min="2" max="2" width="4.33203125" customWidth="1"/>
    <col min="3" max="3" width="36.109375" customWidth="1"/>
    <col min="6" max="6" width="17.33203125" customWidth="1"/>
    <col min="7" max="8" width="19.33203125" customWidth="1"/>
    <col min="9" max="9" width="2.109375" customWidth="1"/>
  </cols>
  <sheetData>
    <row r="1" spans="1:9" x14ac:dyDescent="0.3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x14ac:dyDescent="0.3">
      <c r="A2" s="4"/>
      <c r="B2" s="5" t="s">
        <v>1</v>
      </c>
      <c r="C2" s="5"/>
      <c r="D2" s="5"/>
      <c r="E2" s="5"/>
      <c r="F2" s="5"/>
      <c r="G2" s="5"/>
      <c r="H2" s="5"/>
      <c r="I2" s="6"/>
    </row>
    <row r="3" spans="1:9" ht="15.75" customHeight="1" x14ac:dyDescent="0.3">
      <c r="A3" s="4"/>
      <c r="B3" s="5" t="s">
        <v>2</v>
      </c>
      <c r="C3" s="5"/>
      <c r="D3" s="5"/>
      <c r="E3" s="5"/>
      <c r="F3" s="5"/>
      <c r="G3" s="5"/>
      <c r="H3" s="5"/>
      <c r="I3" s="6"/>
    </row>
    <row r="4" spans="1:9" ht="12" customHeight="1" x14ac:dyDescent="0.3">
      <c r="A4" s="4"/>
      <c r="B4" s="7"/>
      <c r="C4" s="7"/>
      <c r="D4" s="7"/>
      <c r="E4" s="7"/>
      <c r="F4" s="7"/>
      <c r="G4" s="7"/>
      <c r="H4" s="7"/>
      <c r="I4" s="8"/>
    </row>
    <row r="5" spans="1:9" ht="13.95" customHeight="1" x14ac:dyDescent="0.3">
      <c r="A5" s="9"/>
      <c r="B5" s="10"/>
      <c r="C5" s="11"/>
      <c r="D5" s="11"/>
      <c r="E5" s="12"/>
      <c r="F5" s="12"/>
      <c r="G5" s="13">
        <v>2019</v>
      </c>
      <c r="H5" s="13">
        <v>2018</v>
      </c>
      <c r="I5" s="14"/>
    </row>
    <row r="6" spans="1:9" x14ac:dyDescent="0.3">
      <c r="A6" s="9"/>
      <c r="B6" s="12" t="s">
        <v>3</v>
      </c>
      <c r="C6" s="12"/>
      <c r="D6" s="12"/>
      <c r="E6" s="12"/>
      <c r="F6" s="15"/>
      <c r="G6" s="15"/>
      <c r="H6" s="10"/>
      <c r="I6" s="16"/>
    </row>
    <row r="7" spans="1:9" x14ac:dyDescent="0.3">
      <c r="A7" s="9"/>
      <c r="B7" s="12" t="s">
        <v>4</v>
      </c>
      <c r="C7" s="12"/>
      <c r="D7" s="12"/>
      <c r="E7" s="12"/>
      <c r="F7" s="17">
        <f>SUM(G8:G14)</f>
        <v>469464840</v>
      </c>
      <c r="G7" s="18"/>
      <c r="H7" s="19">
        <f>SUM(H8:H14)</f>
        <v>826767208.22000003</v>
      </c>
      <c r="I7" s="20"/>
    </row>
    <row r="8" spans="1:9" x14ac:dyDescent="0.3">
      <c r="A8" s="9"/>
      <c r="B8" s="10"/>
      <c r="C8" s="15" t="s">
        <v>5</v>
      </c>
      <c r="D8" s="15"/>
      <c r="E8" s="15"/>
      <c r="F8" s="15"/>
      <c r="G8" s="21">
        <v>0</v>
      </c>
      <c r="H8" s="21">
        <v>0</v>
      </c>
      <c r="I8" s="22"/>
    </row>
    <row r="9" spans="1:9" x14ac:dyDescent="0.3">
      <c r="A9" s="9"/>
      <c r="B9" s="10"/>
      <c r="C9" s="15" t="s">
        <v>6</v>
      </c>
      <c r="D9" s="15"/>
      <c r="E9" s="15"/>
      <c r="F9" s="15"/>
      <c r="G9" s="21">
        <v>0</v>
      </c>
      <c r="H9" s="21">
        <v>0</v>
      </c>
      <c r="I9" s="22"/>
    </row>
    <row r="10" spans="1:9" x14ac:dyDescent="0.3">
      <c r="A10" s="9"/>
      <c r="B10" s="10"/>
      <c r="C10" s="15" t="s">
        <v>7</v>
      </c>
      <c r="D10" s="15"/>
      <c r="E10" s="15"/>
      <c r="F10" s="15"/>
      <c r="G10" s="21">
        <v>0</v>
      </c>
      <c r="H10" s="21">
        <v>0</v>
      </c>
      <c r="I10" s="22"/>
    </row>
    <row r="11" spans="1:9" x14ac:dyDescent="0.3">
      <c r="A11" s="9"/>
      <c r="B11" s="10"/>
      <c r="C11" s="15" t="s">
        <v>8</v>
      </c>
      <c r="D11" s="15"/>
      <c r="E11" s="15"/>
      <c r="F11" s="15"/>
      <c r="G11" s="21">
        <v>0</v>
      </c>
      <c r="H11" s="21">
        <v>0</v>
      </c>
      <c r="I11" s="22"/>
    </row>
    <row r="12" spans="1:9" x14ac:dyDescent="0.3">
      <c r="A12" s="9"/>
      <c r="B12" s="10"/>
      <c r="C12" s="23" t="s">
        <v>9</v>
      </c>
      <c r="D12" s="23"/>
      <c r="E12" s="23"/>
      <c r="F12" s="23"/>
      <c r="G12" s="21">
        <v>0</v>
      </c>
      <c r="H12" s="21">
        <v>0</v>
      </c>
      <c r="I12" s="22"/>
    </row>
    <row r="13" spans="1:9" x14ac:dyDescent="0.3">
      <c r="A13" s="9"/>
      <c r="B13" s="10"/>
      <c r="C13" s="23" t="s">
        <v>10</v>
      </c>
      <c r="D13" s="23"/>
      <c r="E13" s="23"/>
      <c r="F13" s="23"/>
      <c r="G13" s="21">
        <v>0</v>
      </c>
      <c r="H13" s="21">
        <v>0</v>
      </c>
      <c r="I13" s="22"/>
    </row>
    <row r="14" spans="1:9" ht="18" customHeight="1" x14ac:dyDescent="0.3">
      <c r="A14" s="9"/>
      <c r="B14" s="10"/>
      <c r="C14" s="23" t="s">
        <v>11</v>
      </c>
      <c r="D14" s="23"/>
      <c r="E14" s="23"/>
      <c r="F14" s="23"/>
      <c r="G14" s="21">
        <v>469464840</v>
      </c>
      <c r="H14" s="21">
        <v>826767208.22000003</v>
      </c>
      <c r="I14" s="22"/>
    </row>
    <row r="15" spans="1:9" ht="39" customHeight="1" x14ac:dyDescent="0.3">
      <c r="A15" s="9"/>
      <c r="B15" s="24" t="s">
        <v>12</v>
      </c>
      <c r="C15" s="24"/>
      <c r="D15" s="24"/>
      <c r="E15" s="24"/>
      <c r="F15" s="24"/>
      <c r="G15" s="19">
        <f>SUM(G16:G17)</f>
        <v>1528856466</v>
      </c>
      <c r="H15" s="19">
        <f>SUM(H16:H17)</f>
        <v>2936217529.9400001</v>
      </c>
      <c r="I15" s="20"/>
    </row>
    <row r="16" spans="1:9" ht="29.25" customHeight="1" x14ac:dyDescent="0.3">
      <c r="A16" s="9"/>
      <c r="B16" s="10"/>
      <c r="C16" s="15" t="s">
        <v>13</v>
      </c>
      <c r="D16" s="15"/>
      <c r="E16" s="15"/>
      <c r="F16" s="15"/>
      <c r="G16" s="21">
        <v>0</v>
      </c>
      <c r="H16" s="21">
        <v>0</v>
      </c>
      <c r="I16" s="22"/>
    </row>
    <row r="17" spans="1:9" x14ac:dyDescent="0.3">
      <c r="A17" s="9"/>
      <c r="B17" s="10"/>
      <c r="C17" s="23" t="s">
        <v>14</v>
      </c>
      <c r="D17" s="23"/>
      <c r="E17" s="23"/>
      <c r="F17" s="23"/>
      <c r="G17" s="21">
        <v>1528856466</v>
      </c>
      <c r="H17" s="21">
        <v>2936217529.9400001</v>
      </c>
      <c r="I17" s="22"/>
    </row>
    <row r="18" spans="1:9" x14ac:dyDescent="0.3">
      <c r="A18" s="9"/>
      <c r="B18" s="12" t="s">
        <v>15</v>
      </c>
      <c r="C18" s="12"/>
      <c r="D18" s="12"/>
      <c r="E18" s="12"/>
      <c r="F18" s="17">
        <f>SUM(G19:G23)</f>
        <v>53686850</v>
      </c>
      <c r="G18" s="18"/>
      <c r="H18" s="19">
        <f>SUM(H19:H23)</f>
        <v>87839251.379999995</v>
      </c>
      <c r="I18" s="20"/>
    </row>
    <row r="19" spans="1:9" x14ac:dyDescent="0.3">
      <c r="A19" s="9"/>
      <c r="B19" s="10"/>
      <c r="C19" s="15" t="s">
        <v>16</v>
      </c>
      <c r="D19" s="15"/>
      <c r="E19" s="15"/>
      <c r="F19" s="15"/>
      <c r="G19" s="21">
        <v>43113723</v>
      </c>
      <c r="H19" s="21">
        <v>61079855.020000003</v>
      </c>
      <c r="I19" s="22"/>
    </row>
    <row r="20" spans="1:9" x14ac:dyDescent="0.3">
      <c r="A20" s="9"/>
      <c r="B20" s="10"/>
      <c r="C20" s="15" t="s">
        <v>17</v>
      </c>
      <c r="D20" s="15"/>
      <c r="E20" s="15"/>
      <c r="F20" s="15"/>
      <c r="G20" s="21">
        <v>802673</v>
      </c>
      <c r="H20" s="21">
        <v>0</v>
      </c>
      <c r="I20" s="22"/>
    </row>
    <row r="21" spans="1:9" x14ac:dyDescent="0.3">
      <c r="A21" s="9"/>
      <c r="B21" s="10"/>
      <c r="C21" s="15" t="s">
        <v>18</v>
      </c>
      <c r="D21" s="15"/>
      <c r="E21" s="15"/>
      <c r="F21" s="15"/>
      <c r="G21" s="21">
        <v>0</v>
      </c>
      <c r="H21" s="21">
        <v>0</v>
      </c>
      <c r="I21" s="22"/>
    </row>
    <row r="22" spans="1:9" x14ac:dyDescent="0.3">
      <c r="A22" s="9"/>
      <c r="B22" s="10"/>
      <c r="C22" s="15" t="s">
        <v>19</v>
      </c>
      <c r="D22" s="15"/>
      <c r="E22" s="15"/>
      <c r="F22" s="15"/>
      <c r="G22" s="21">
        <v>0</v>
      </c>
      <c r="H22" s="21">
        <v>0</v>
      </c>
      <c r="I22" s="22"/>
    </row>
    <row r="23" spans="1:9" x14ac:dyDescent="0.3">
      <c r="A23" s="9"/>
      <c r="B23" s="10"/>
      <c r="C23" s="15" t="s">
        <v>20</v>
      </c>
      <c r="D23" s="15"/>
      <c r="E23" s="15"/>
      <c r="F23" s="15"/>
      <c r="G23" s="21">
        <f>2325674+7444780</f>
        <v>9770454</v>
      </c>
      <c r="H23" s="21">
        <v>26759396.359999999</v>
      </c>
      <c r="I23" s="22"/>
    </row>
    <row r="24" spans="1:9" ht="3.6" customHeight="1" x14ac:dyDescent="0.3">
      <c r="A24" s="9"/>
      <c r="B24" s="10"/>
      <c r="C24" s="10"/>
      <c r="D24" s="10"/>
      <c r="E24" s="15"/>
      <c r="F24" s="15"/>
      <c r="G24" s="21"/>
      <c r="H24" s="21"/>
      <c r="I24" s="22"/>
    </row>
    <row r="25" spans="1:9" x14ac:dyDescent="0.3">
      <c r="A25" s="9"/>
      <c r="B25" s="12" t="s">
        <v>21</v>
      </c>
      <c r="C25" s="12"/>
      <c r="D25" s="12"/>
      <c r="E25" s="12"/>
      <c r="F25" s="25"/>
      <c r="G25" s="19">
        <f>+F7+G15+F18</f>
        <v>2052008156</v>
      </c>
      <c r="H25" s="26">
        <f>+H7+H15+H18</f>
        <v>3850823989.54</v>
      </c>
      <c r="I25" s="27"/>
    </row>
    <row r="26" spans="1:9" ht="6.6" customHeight="1" x14ac:dyDescent="0.3">
      <c r="A26" s="9"/>
      <c r="B26" s="10"/>
      <c r="C26" s="10"/>
      <c r="D26" s="10"/>
      <c r="E26" s="15"/>
      <c r="F26" s="15"/>
      <c r="G26" s="10"/>
      <c r="H26" s="10"/>
      <c r="I26" s="16"/>
    </row>
    <row r="27" spans="1:9" x14ac:dyDescent="0.3">
      <c r="A27" s="9"/>
      <c r="B27" s="12" t="s">
        <v>22</v>
      </c>
      <c r="C27" s="12"/>
      <c r="D27" s="12"/>
      <c r="E27" s="12"/>
      <c r="F27" s="15"/>
      <c r="G27" s="15"/>
      <c r="H27" s="10"/>
      <c r="I27" s="16"/>
    </row>
    <row r="28" spans="1:9" x14ac:dyDescent="0.3">
      <c r="A28" s="9"/>
      <c r="B28" s="12" t="s">
        <v>23</v>
      </c>
      <c r="C28" s="12"/>
      <c r="D28" s="12"/>
      <c r="E28" s="12"/>
      <c r="F28" s="17">
        <f>SUM(G29:G31)</f>
        <v>1844984698</v>
      </c>
      <c r="G28" s="18"/>
      <c r="H28" s="19">
        <f>SUM(H29:H31)</f>
        <v>3848307305.75</v>
      </c>
      <c r="I28" s="20"/>
    </row>
    <row r="29" spans="1:9" x14ac:dyDescent="0.3">
      <c r="A29" s="9"/>
      <c r="B29" s="10"/>
      <c r="C29" s="15" t="s">
        <v>24</v>
      </c>
      <c r="D29" s="15"/>
      <c r="E29" s="15"/>
      <c r="F29" s="15"/>
      <c r="G29" s="21">
        <v>1530957554</v>
      </c>
      <c r="H29" s="21">
        <v>3007790872.5599999</v>
      </c>
      <c r="I29" s="22"/>
    </row>
    <row r="30" spans="1:9" x14ac:dyDescent="0.3">
      <c r="A30" s="9"/>
      <c r="B30" s="10"/>
      <c r="C30" s="15" t="s">
        <v>25</v>
      </c>
      <c r="D30" s="15"/>
      <c r="E30" s="15"/>
      <c r="F30" s="15"/>
      <c r="G30" s="21">
        <v>52221388</v>
      </c>
      <c r="H30" s="21">
        <v>138880194.25999999</v>
      </c>
      <c r="I30" s="22"/>
    </row>
    <row r="31" spans="1:9" x14ac:dyDescent="0.3">
      <c r="A31" s="9"/>
      <c r="B31" s="10"/>
      <c r="C31" s="15" t="s">
        <v>26</v>
      </c>
      <c r="D31" s="15"/>
      <c r="E31" s="15"/>
      <c r="F31" s="15"/>
      <c r="G31" s="21">
        <v>261805756</v>
      </c>
      <c r="H31" s="21">
        <v>701636238.93000007</v>
      </c>
      <c r="I31" s="22"/>
    </row>
    <row r="32" spans="1:9" x14ac:dyDescent="0.3">
      <c r="A32" s="9"/>
      <c r="B32" s="12" t="s">
        <v>27</v>
      </c>
      <c r="C32" s="12"/>
      <c r="D32" s="12"/>
      <c r="E32" s="12"/>
      <c r="F32" s="21"/>
      <c r="G32" s="28">
        <f>SUM(G33:G41)</f>
        <v>34127480</v>
      </c>
      <c r="H32" s="28">
        <f>SUM(H33:H41)</f>
        <v>72317331.659999996</v>
      </c>
      <c r="I32" s="29"/>
    </row>
    <row r="33" spans="1:9" x14ac:dyDescent="0.3">
      <c r="A33" s="9"/>
      <c r="B33" s="10"/>
      <c r="C33" s="15" t="s">
        <v>28</v>
      </c>
      <c r="D33" s="15"/>
      <c r="E33" s="15"/>
      <c r="F33" s="15"/>
      <c r="G33" s="21">
        <v>0</v>
      </c>
      <c r="H33" s="21">
        <v>0</v>
      </c>
      <c r="I33" s="22"/>
    </row>
    <row r="34" spans="1:9" x14ac:dyDescent="0.3">
      <c r="A34" s="9"/>
      <c r="B34" s="10"/>
      <c r="C34" s="15" t="s">
        <v>29</v>
      </c>
      <c r="D34" s="15"/>
      <c r="E34" s="15"/>
      <c r="F34" s="15"/>
      <c r="G34" s="21">
        <v>0</v>
      </c>
      <c r="H34" s="21">
        <v>0</v>
      </c>
      <c r="I34" s="22"/>
    </row>
    <row r="35" spans="1:9" x14ac:dyDescent="0.3">
      <c r="A35" s="9"/>
      <c r="B35" s="10"/>
      <c r="C35" s="15" t="s">
        <v>30</v>
      </c>
      <c r="D35" s="15"/>
      <c r="E35" s="15"/>
      <c r="F35" s="15"/>
      <c r="G35" s="21">
        <v>0</v>
      </c>
      <c r="H35" s="21">
        <v>0</v>
      </c>
      <c r="I35" s="22"/>
    </row>
    <row r="36" spans="1:9" x14ac:dyDescent="0.3">
      <c r="A36" s="9"/>
      <c r="B36" s="10"/>
      <c r="C36" s="15" t="s">
        <v>31</v>
      </c>
      <c r="D36" s="15"/>
      <c r="E36" s="15"/>
      <c r="F36" s="15"/>
      <c r="G36" s="21">
        <v>34127480</v>
      </c>
      <c r="H36" s="21">
        <v>72317331.659999996</v>
      </c>
      <c r="I36" s="22"/>
    </row>
    <row r="37" spans="1:9" x14ac:dyDescent="0.3">
      <c r="A37" s="9"/>
      <c r="B37" s="10"/>
      <c r="C37" s="15" t="s">
        <v>32</v>
      </c>
      <c r="D37" s="15"/>
      <c r="E37" s="15"/>
      <c r="F37" s="15"/>
      <c r="G37" s="21">
        <v>0</v>
      </c>
      <c r="H37" s="21">
        <v>0</v>
      </c>
      <c r="I37" s="22"/>
    </row>
    <row r="38" spans="1:9" x14ac:dyDescent="0.3">
      <c r="A38" s="9"/>
      <c r="B38" s="10"/>
      <c r="C38" s="15" t="s">
        <v>33</v>
      </c>
      <c r="D38" s="15"/>
      <c r="E38" s="15"/>
      <c r="F38" s="15"/>
      <c r="G38" s="21">
        <v>0</v>
      </c>
      <c r="H38" s="21">
        <v>0</v>
      </c>
      <c r="I38" s="22"/>
    </row>
    <row r="39" spans="1:9" x14ac:dyDescent="0.3">
      <c r="A39" s="9"/>
      <c r="B39" s="10"/>
      <c r="C39" s="15" t="s">
        <v>34</v>
      </c>
      <c r="D39" s="15"/>
      <c r="E39" s="15"/>
      <c r="F39" s="15"/>
      <c r="G39" s="21">
        <v>0</v>
      </c>
      <c r="H39" s="21">
        <v>0</v>
      </c>
      <c r="I39" s="22"/>
    </row>
    <row r="40" spans="1:9" x14ac:dyDescent="0.3">
      <c r="A40" s="9"/>
      <c r="B40" s="10"/>
      <c r="C40" s="15" t="s">
        <v>35</v>
      </c>
      <c r="D40" s="15"/>
      <c r="E40" s="15"/>
      <c r="F40" s="15"/>
      <c r="G40" s="21">
        <v>0</v>
      </c>
      <c r="H40" s="21">
        <v>0</v>
      </c>
      <c r="I40" s="22"/>
    </row>
    <row r="41" spans="1:9" x14ac:dyDescent="0.3">
      <c r="A41" s="9"/>
      <c r="B41" s="10"/>
      <c r="C41" s="15" t="s">
        <v>36</v>
      </c>
      <c r="D41" s="15"/>
      <c r="E41" s="15"/>
      <c r="F41" s="15"/>
      <c r="G41" s="21">
        <v>0</v>
      </c>
      <c r="H41" s="21">
        <v>0</v>
      </c>
      <c r="I41" s="22"/>
    </row>
    <row r="42" spans="1:9" x14ac:dyDescent="0.3">
      <c r="A42" s="9"/>
      <c r="B42" s="12" t="s">
        <v>37</v>
      </c>
      <c r="C42" s="12"/>
      <c r="D42" s="12"/>
      <c r="E42" s="12"/>
      <c r="F42" s="30"/>
      <c r="G42" s="28">
        <f>SUM(G43:G45)</f>
        <v>0</v>
      </c>
      <c r="H42" s="28">
        <f>SUM(H43:H45)</f>
        <v>0</v>
      </c>
      <c r="I42" s="29"/>
    </row>
    <row r="43" spans="1:9" x14ac:dyDescent="0.3">
      <c r="A43" s="9"/>
      <c r="B43" s="10"/>
      <c r="C43" s="15" t="s">
        <v>38</v>
      </c>
      <c r="D43" s="15"/>
      <c r="E43" s="15"/>
      <c r="F43" s="15"/>
      <c r="G43" s="21">
        <v>0</v>
      </c>
      <c r="H43" s="21">
        <v>0</v>
      </c>
      <c r="I43" s="22"/>
    </row>
    <row r="44" spans="1:9" x14ac:dyDescent="0.3">
      <c r="A44" s="9"/>
      <c r="B44" s="10"/>
      <c r="C44" s="15" t="s">
        <v>39</v>
      </c>
      <c r="D44" s="15"/>
      <c r="E44" s="15"/>
      <c r="F44" s="15"/>
      <c r="G44" s="21">
        <v>0</v>
      </c>
      <c r="H44" s="21">
        <v>0</v>
      </c>
      <c r="I44" s="22"/>
    </row>
    <row r="45" spans="1:9" x14ac:dyDescent="0.3">
      <c r="A45" s="9"/>
      <c r="B45" s="10"/>
      <c r="C45" s="15" t="s">
        <v>40</v>
      </c>
      <c r="D45" s="15"/>
      <c r="E45" s="15"/>
      <c r="F45" s="15"/>
      <c r="G45" s="21">
        <v>0</v>
      </c>
      <c r="H45" s="21">
        <v>0</v>
      </c>
      <c r="I45" s="22"/>
    </row>
    <row r="46" spans="1:9" x14ac:dyDescent="0.3">
      <c r="A46" s="9"/>
      <c r="B46" s="12" t="s">
        <v>41</v>
      </c>
      <c r="C46" s="12"/>
      <c r="D46" s="12"/>
      <c r="E46" s="12"/>
      <c r="F46" s="30"/>
      <c r="G46" s="28">
        <f>SUM(G47:G51)</f>
        <v>0</v>
      </c>
      <c r="H46" s="28">
        <f>SUM(H47:H51)</f>
        <v>0</v>
      </c>
      <c r="I46" s="29"/>
    </row>
    <row r="47" spans="1:9" x14ac:dyDescent="0.3">
      <c r="A47" s="9"/>
      <c r="B47" s="10"/>
      <c r="C47" s="15" t="s">
        <v>42</v>
      </c>
      <c r="D47" s="15"/>
      <c r="E47" s="15"/>
      <c r="F47" s="15"/>
      <c r="G47" s="21">
        <v>0</v>
      </c>
      <c r="H47" s="21">
        <v>0</v>
      </c>
      <c r="I47" s="22"/>
    </row>
    <row r="48" spans="1:9" x14ac:dyDescent="0.3">
      <c r="A48" s="9"/>
      <c r="B48" s="10"/>
      <c r="C48" s="15" t="s">
        <v>43</v>
      </c>
      <c r="D48" s="15"/>
      <c r="E48" s="15"/>
      <c r="F48" s="15"/>
      <c r="G48" s="21">
        <v>0</v>
      </c>
      <c r="H48" s="21">
        <v>0</v>
      </c>
      <c r="I48" s="22"/>
    </row>
    <row r="49" spans="1:9" x14ac:dyDescent="0.3">
      <c r="A49" s="9"/>
      <c r="B49" s="10"/>
      <c r="C49" s="15" t="s">
        <v>44</v>
      </c>
      <c r="D49" s="15"/>
      <c r="E49" s="15"/>
      <c r="F49" s="15"/>
      <c r="G49" s="21">
        <v>0</v>
      </c>
      <c r="H49" s="21">
        <v>0</v>
      </c>
      <c r="I49" s="22"/>
    </row>
    <row r="50" spans="1:9" x14ac:dyDescent="0.3">
      <c r="A50" s="9"/>
      <c r="B50" s="10"/>
      <c r="C50" s="15" t="s">
        <v>45</v>
      </c>
      <c r="D50" s="15"/>
      <c r="E50" s="15"/>
      <c r="F50" s="15"/>
      <c r="G50" s="21">
        <v>0</v>
      </c>
      <c r="H50" s="21">
        <v>0</v>
      </c>
      <c r="I50" s="22"/>
    </row>
    <row r="51" spans="1:9" x14ac:dyDescent="0.3">
      <c r="A51" s="9"/>
      <c r="B51" s="10"/>
      <c r="C51" s="15" t="s">
        <v>46</v>
      </c>
      <c r="D51" s="15"/>
      <c r="E51" s="15"/>
      <c r="F51" s="15"/>
      <c r="G51" s="21">
        <v>0</v>
      </c>
      <c r="H51" s="21">
        <v>0</v>
      </c>
      <c r="I51" s="22"/>
    </row>
    <row r="52" spans="1:9" x14ac:dyDescent="0.3">
      <c r="A52" s="9"/>
      <c r="B52" s="12" t="s">
        <v>47</v>
      </c>
      <c r="C52" s="12"/>
      <c r="D52" s="12"/>
      <c r="E52" s="12"/>
      <c r="F52" s="31"/>
      <c r="G52" s="28">
        <f>SUM(G53:G58)</f>
        <v>7984004</v>
      </c>
      <c r="H52" s="28">
        <f>SUM(H53:H58)</f>
        <v>207157264.66000003</v>
      </c>
      <c r="I52" s="29"/>
    </row>
    <row r="53" spans="1:9" x14ac:dyDescent="0.3">
      <c r="A53" s="9"/>
      <c r="B53" s="10"/>
      <c r="C53" s="15" t="s">
        <v>48</v>
      </c>
      <c r="D53" s="15"/>
      <c r="E53" s="15"/>
      <c r="F53" s="15"/>
      <c r="G53" s="21">
        <f>34588+208462</f>
        <v>243050</v>
      </c>
      <c r="H53" s="21">
        <v>177880071.07000002</v>
      </c>
      <c r="I53" s="22"/>
    </row>
    <row r="54" spans="1:9" x14ac:dyDescent="0.3">
      <c r="A54" s="9"/>
      <c r="B54" s="10"/>
      <c r="C54" s="15" t="s">
        <v>49</v>
      </c>
      <c r="D54" s="15"/>
      <c r="E54" s="15"/>
      <c r="F54" s="15"/>
      <c r="G54" s="21">
        <v>0</v>
      </c>
      <c r="H54" s="21">
        <v>0</v>
      </c>
      <c r="I54" s="22"/>
    </row>
    <row r="55" spans="1:9" x14ac:dyDescent="0.3">
      <c r="A55" s="9"/>
      <c r="B55" s="10"/>
      <c r="C55" s="15" t="s">
        <v>50</v>
      </c>
      <c r="D55" s="15"/>
      <c r="E55" s="15"/>
      <c r="F55" s="15"/>
      <c r="G55" s="21">
        <v>478938</v>
      </c>
      <c r="H55" s="21">
        <v>10728.71</v>
      </c>
      <c r="I55" s="22"/>
    </row>
    <row r="56" spans="1:9" x14ac:dyDescent="0.3">
      <c r="A56" s="9"/>
      <c r="B56" s="10"/>
      <c r="C56" s="15" t="s">
        <v>51</v>
      </c>
      <c r="D56" s="15"/>
      <c r="E56" s="15"/>
      <c r="F56" s="15"/>
      <c r="G56" s="21">
        <v>0</v>
      </c>
      <c r="H56" s="21">
        <v>0</v>
      </c>
      <c r="I56" s="22"/>
    </row>
    <row r="57" spans="1:9" x14ac:dyDescent="0.3">
      <c r="A57" s="9"/>
      <c r="B57" s="10"/>
      <c r="C57" s="15" t="s">
        <v>52</v>
      </c>
      <c r="D57" s="15"/>
      <c r="E57" s="15"/>
      <c r="F57" s="15"/>
      <c r="G57" s="21">
        <v>0</v>
      </c>
      <c r="H57" s="21">
        <v>0</v>
      </c>
      <c r="I57" s="22"/>
    </row>
    <row r="58" spans="1:9" x14ac:dyDescent="0.3">
      <c r="A58" s="9"/>
      <c r="B58" s="10"/>
      <c r="C58" s="15" t="s">
        <v>53</v>
      </c>
      <c r="D58" s="15"/>
      <c r="E58" s="15"/>
      <c r="F58" s="15"/>
      <c r="G58" s="21">
        <f>6334981+927035</f>
        <v>7262016</v>
      </c>
      <c r="H58" s="21">
        <v>29266464.879999999</v>
      </c>
      <c r="I58" s="22"/>
    </row>
    <row r="59" spans="1:9" x14ac:dyDescent="0.3">
      <c r="A59" s="9"/>
      <c r="B59" s="12" t="s">
        <v>54</v>
      </c>
      <c r="C59" s="12"/>
      <c r="D59" s="12"/>
      <c r="E59" s="12"/>
      <c r="F59" s="31"/>
      <c r="G59" s="28">
        <f>SUM(G60)</f>
        <v>0</v>
      </c>
      <c r="H59" s="28">
        <f>SUM(H60)</f>
        <v>0</v>
      </c>
      <c r="I59" s="29"/>
    </row>
    <row r="60" spans="1:9" x14ac:dyDescent="0.3">
      <c r="A60" s="9"/>
      <c r="B60" s="10"/>
      <c r="C60" s="15" t="s">
        <v>55</v>
      </c>
      <c r="D60" s="15"/>
      <c r="E60" s="15"/>
      <c r="F60" s="15"/>
      <c r="G60" s="21">
        <v>0</v>
      </c>
      <c r="H60" s="21">
        <v>0</v>
      </c>
      <c r="I60" s="22"/>
    </row>
    <row r="61" spans="1:9" ht="4.95" customHeight="1" x14ac:dyDescent="0.3">
      <c r="A61" s="9"/>
      <c r="B61" s="15"/>
      <c r="C61" s="15"/>
      <c r="D61" s="15"/>
      <c r="E61" s="15"/>
      <c r="F61" s="15"/>
      <c r="G61" s="15"/>
      <c r="H61" s="10"/>
      <c r="I61" s="16"/>
    </row>
    <row r="62" spans="1:9" x14ac:dyDescent="0.3">
      <c r="A62" s="9"/>
      <c r="B62" s="12" t="s">
        <v>56</v>
      </c>
      <c r="C62" s="12"/>
      <c r="D62" s="12"/>
      <c r="E62" s="12"/>
      <c r="F62" s="17">
        <f>+F28+G32+G52</f>
        <v>1887096182</v>
      </c>
      <c r="G62" s="32"/>
      <c r="H62" s="26">
        <f>+H52+H32+H28</f>
        <v>4127781902.0700002</v>
      </c>
      <c r="I62" s="27"/>
    </row>
    <row r="63" spans="1:9" ht="3" customHeight="1" x14ac:dyDescent="0.3">
      <c r="A63" s="9"/>
      <c r="B63" s="10"/>
      <c r="C63" s="10"/>
      <c r="D63" s="10"/>
      <c r="E63" s="15"/>
      <c r="F63" s="15"/>
      <c r="G63" s="10"/>
      <c r="H63" s="10"/>
      <c r="I63" s="16"/>
    </row>
    <row r="64" spans="1:9" x14ac:dyDescent="0.3">
      <c r="A64" s="9"/>
      <c r="B64" s="12" t="s">
        <v>57</v>
      </c>
      <c r="C64" s="12"/>
      <c r="D64" s="12"/>
      <c r="E64" s="12"/>
      <c r="F64" s="33">
        <f>+G25-F62</f>
        <v>164911974</v>
      </c>
      <c r="G64" s="34"/>
      <c r="H64" s="35">
        <f>+H25-H62</f>
        <v>-276957912.53000021</v>
      </c>
      <c r="I64" s="36"/>
    </row>
    <row r="65" spans="1:9" ht="7.95" customHeight="1" thickBot="1" x14ac:dyDescent="0.35">
      <c r="A65" s="37"/>
      <c r="B65" s="38"/>
      <c r="C65" s="38"/>
      <c r="D65" s="38"/>
      <c r="E65" s="38"/>
      <c r="F65" s="38"/>
      <c r="G65" s="38"/>
      <c r="H65" s="39"/>
      <c r="I65" s="40"/>
    </row>
    <row r="66" spans="1:9" x14ac:dyDescent="0.3">
      <c r="B66" s="41" t="s">
        <v>58</v>
      </c>
    </row>
    <row r="67" spans="1:9" x14ac:dyDescent="0.3">
      <c r="B67" s="41"/>
    </row>
    <row r="68" spans="1:9" x14ac:dyDescent="0.3">
      <c r="B68" s="41"/>
    </row>
  </sheetData>
  <mergeCells count="73">
    <mergeCell ref="B62:E62"/>
    <mergeCell ref="F62:G62"/>
    <mergeCell ref="E63:F63"/>
    <mergeCell ref="B64:E64"/>
    <mergeCell ref="F64:G64"/>
    <mergeCell ref="B65:E65"/>
    <mergeCell ref="F65:G65"/>
    <mergeCell ref="C57:F57"/>
    <mergeCell ref="C58:F58"/>
    <mergeCell ref="B59:E59"/>
    <mergeCell ref="C60:F60"/>
    <mergeCell ref="B61:E61"/>
    <mergeCell ref="F61:G61"/>
    <mergeCell ref="C51:F51"/>
    <mergeCell ref="B52:E52"/>
    <mergeCell ref="C53:F53"/>
    <mergeCell ref="C54:F54"/>
    <mergeCell ref="C55:F55"/>
    <mergeCell ref="C56:F56"/>
    <mergeCell ref="C45:F45"/>
    <mergeCell ref="B46:E46"/>
    <mergeCell ref="C47:F47"/>
    <mergeCell ref="C48:F48"/>
    <mergeCell ref="C49:F49"/>
    <mergeCell ref="C50:F50"/>
    <mergeCell ref="C39:F39"/>
    <mergeCell ref="C40:F40"/>
    <mergeCell ref="C41:F41"/>
    <mergeCell ref="B42:E42"/>
    <mergeCell ref="C43:F43"/>
    <mergeCell ref="C44:F44"/>
    <mergeCell ref="C33:F33"/>
    <mergeCell ref="C34:F34"/>
    <mergeCell ref="C35:F35"/>
    <mergeCell ref="C36:F36"/>
    <mergeCell ref="C37:F37"/>
    <mergeCell ref="C38:F38"/>
    <mergeCell ref="B28:E28"/>
    <mergeCell ref="F28:G28"/>
    <mergeCell ref="C29:F29"/>
    <mergeCell ref="C30:F30"/>
    <mergeCell ref="C31:F31"/>
    <mergeCell ref="B32:E32"/>
    <mergeCell ref="C23:F23"/>
    <mergeCell ref="E24:F24"/>
    <mergeCell ref="B25:E25"/>
    <mergeCell ref="E26:F26"/>
    <mergeCell ref="B27:E27"/>
    <mergeCell ref="F27:G27"/>
    <mergeCell ref="B18:E18"/>
    <mergeCell ref="F18:G18"/>
    <mergeCell ref="C19:F19"/>
    <mergeCell ref="C20:F20"/>
    <mergeCell ref="C21:F21"/>
    <mergeCell ref="C22:F22"/>
    <mergeCell ref="C12:F12"/>
    <mergeCell ref="C13:F13"/>
    <mergeCell ref="C14:F14"/>
    <mergeCell ref="B15:F15"/>
    <mergeCell ref="C16:F16"/>
    <mergeCell ref="C17:F17"/>
    <mergeCell ref="B7:E7"/>
    <mergeCell ref="F7:G7"/>
    <mergeCell ref="C8:F8"/>
    <mergeCell ref="C9:F9"/>
    <mergeCell ref="C10:F10"/>
    <mergeCell ref="C11:F11"/>
    <mergeCell ref="B1:I1"/>
    <mergeCell ref="B2:I2"/>
    <mergeCell ref="B3:I3"/>
    <mergeCell ref="E5:F5"/>
    <mergeCell ref="B6:E6"/>
    <mergeCell ref="F6:G6"/>
  </mergeCells>
  <printOptions horizontalCentered="1"/>
  <pageMargins left="0.46" right="0.31496062992125984" top="0.31496062992125984" bottom="0.27559055118110237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2019-07-29T15:56:28Z</dcterms:created>
  <dcterms:modified xsi:type="dcterms:W3CDTF">2019-07-29T15:57:35Z</dcterms:modified>
</cp:coreProperties>
</file>